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bookViews>
    <workbookView xWindow="0" yWindow="0" windowWidth="23040" windowHeight="82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F13" i="1"/>
  <c r="F24" i="1" s="1"/>
  <c r="F196" i="1" l="1"/>
  <c r="G24" i="1"/>
  <c r="G196" i="1" s="1"/>
</calcChain>
</file>

<file path=xl/sharedStrings.xml><?xml version="1.0" encoding="utf-8"?>
<sst xmlns="http://schemas.openxmlformats.org/spreadsheetml/2006/main" count="251" uniqueCount="82">
  <si>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</si>
  <si>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</si>
  <si>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</si>
  <si>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</si>
  <si>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</si>
  <si>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</si>
  <si>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</si>
  <si>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</si>
  <si>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</si>
  <si>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</si>
  <si>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</si>
  <si>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</si>
  <si>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</si>
  <si>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</si>
  <si>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</si>
  <si>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</si>
  <si>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</si>
  <si>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</si>
  <si>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</si>
  <si>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</si>
  <si>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</si>
  <si>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</si>
  <si>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</si>
  <si>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</si>
  <si>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</si>
  <si>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</si>
  <si>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</si>
  <si>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</si>
  <si>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</si>
  <si>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</si>
  <si>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</si>
  <si>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</si>
  <si>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</si>
  <si>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</si>
  <si>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</si>
  <si>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</si>
  <si>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</si>
  <si>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</si>
  <si>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</si>
  <si>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</si>
  <si>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Агеева И.А.</t>
  </si>
  <si>
    <t>Бульон из кур прозрачный. Суп из овощей со сметаной</t>
  </si>
  <si>
    <t>котлета</t>
  </si>
  <si>
    <t>каша пшеничная</t>
  </si>
  <si>
    <t>напиток шиповника</t>
  </si>
  <si>
    <t>хлеб пшеничный</t>
  </si>
  <si>
    <t>хлеб ржаной</t>
  </si>
  <si>
    <t>Бульон мясной. Рассольник со сметаной</t>
  </si>
  <si>
    <t>рыба тушеная в томате с овощами</t>
  </si>
  <si>
    <t>пюре картофельное</t>
  </si>
  <si>
    <t>компот из сухофруктов</t>
  </si>
  <si>
    <t>чай с сахаром</t>
  </si>
  <si>
    <t>Бульон из кур прозрачный.Клецки. Суп картофельный с клецками</t>
  </si>
  <si>
    <t>печень по-строгановски соус сметанный с луком.</t>
  </si>
  <si>
    <t>макоронные изделия отварные с маслом</t>
  </si>
  <si>
    <t>Чай с сахаром</t>
  </si>
  <si>
    <t>Бульон из кур прозрачный. Борщ с капустой  и картофелем со сметаной</t>
  </si>
  <si>
    <t>Компот из свежих ягод (вишня)</t>
  </si>
  <si>
    <t>Тефтели.</t>
  </si>
  <si>
    <t>Рис припущенный. Соус сметанный с томатом</t>
  </si>
  <si>
    <t>250/8</t>
  </si>
  <si>
    <t>150/30</t>
  </si>
  <si>
    <t>Бульон мясной.Суп с макаронныими изделиями и картофелем</t>
  </si>
  <si>
    <t>Суфле "Золотая рыбка"</t>
  </si>
  <si>
    <t>Сок</t>
  </si>
  <si>
    <t>100/5</t>
  </si>
  <si>
    <t>Суп-Харчо</t>
  </si>
  <si>
    <t>котлеты рубленные из бройлеров -цыплет</t>
  </si>
  <si>
    <t>капуста тушенная</t>
  </si>
  <si>
    <t>Бульон из кур прозрачный.Суп из овощей со сметаной</t>
  </si>
  <si>
    <t>Жаркое по-домашнему</t>
  </si>
  <si>
    <t>Компот из смеси сухофруктов</t>
  </si>
  <si>
    <t>200/8</t>
  </si>
  <si>
    <t>Токмач (суп-лапша) с картофелем и мясом</t>
  </si>
  <si>
    <t>котлеты рыбные</t>
  </si>
  <si>
    <t>картофельное пюре, соус томатный</t>
  </si>
  <si>
    <t xml:space="preserve">напиток шиповника
</t>
  </si>
  <si>
    <t>напиток из плодов шиповника</t>
  </si>
  <si>
    <t>суп с рыбными консервами</t>
  </si>
  <si>
    <t>котлета "Загадка"</t>
  </si>
  <si>
    <t>пюре из бобовых с маслом</t>
  </si>
  <si>
    <t>МОУ"Киби-Жикьинская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</si>
</sst>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P110" sqref="P1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4" t="s">
        <v>81</v>
      </c>
      <c r="D1" s="95"/>
      <c r="E1" s="95"/>
      <c r="F1" s="12" t="s">
        <v>16</v>
      </c>
      <c r="G1" s="2" t="s">
        <v>17</v>
      </c>
      <c r="H1" s="96" t="s">
        <v>39</v>
      </c>
      <c r="I1" s="96"/>
      <c r="J1" s="96"/>
      <c r="K1" s="96"/>
    </row>
    <row r="2" spans="1:12" ht="17.399999999999999" x14ac:dyDescent="0.25">
      <c r="A2" s="35" t="s">
        <v>6</v>
      </c>
      <c r="C2" s="2"/>
      <c r="G2" s="2" t="s">
        <v>18</v>
      </c>
      <c r="H2" s="96" t="s">
        <v>40</v>
      </c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5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3" t="s">
        <v>41</v>
      </c>
      <c r="F15" s="43">
        <v>200</v>
      </c>
      <c r="G15" s="43">
        <v>1</v>
      </c>
      <c r="H15" s="43">
        <v>4</v>
      </c>
      <c r="I15" s="43">
        <v>7</v>
      </c>
      <c r="J15" s="43">
        <v>76</v>
      </c>
      <c r="K15" s="44">
        <v>30</v>
      </c>
      <c r="L15" s="43"/>
    </row>
    <row r="16" spans="1:12" ht="14.4" x14ac:dyDescent="0.3">
      <c r="A16" s="23"/>
      <c r="B16" s="15"/>
      <c r="C16" s="11"/>
      <c r="D16" s="7" t="s">
        <v>28</v>
      </c>
      <c r="E16" s="54" t="s">
        <v>42</v>
      </c>
      <c r="F16" s="43">
        <v>90</v>
      </c>
      <c r="G16" s="43">
        <v>15</v>
      </c>
      <c r="H16" s="43">
        <v>8</v>
      </c>
      <c r="I16" s="43">
        <v>13</v>
      </c>
      <c r="J16" s="43">
        <v>250</v>
      </c>
      <c r="K16" s="44">
        <v>16</v>
      </c>
      <c r="L16" s="43"/>
    </row>
    <row r="17" spans="1:12" ht="14.4" x14ac:dyDescent="0.3">
      <c r="A17" s="23"/>
      <c r="B17" s="15"/>
      <c r="C17" s="11"/>
      <c r="D17" s="7" t="s">
        <v>29</v>
      </c>
      <c r="E17" s="55" t="s">
        <v>43</v>
      </c>
      <c r="F17" s="43">
        <v>150</v>
      </c>
      <c r="G17" s="43">
        <v>4</v>
      </c>
      <c r="H17" s="43">
        <v>4</v>
      </c>
      <c r="I17" s="43">
        <v>25</v>
      </c>
      <c r="J17" s="43">
        <v>152</v>
      </c>
      <c r="K17" s="44">
        <v>4</v>
      </c>
      <c r="L17" s="43"/>
    </row>
    <row r="18" spans="1:12" ht="14.4" x14ac:dyDescent="0.3">
      <c r="A18" s="23"/>
      <c r="B18" s="15"/>
      <c r="C18" s="11"/>
      <c r="D18" s="7" t="s">
        <v>30</v>
      </c>
      <c r="E18" s="56" t="s">
        <v>44</v>
      </c>
      <c r="F18" s="43">
        <v>200</v>
      </c>
      <c r="G18" s="43">
        <v>0</v>
      </c>
      <c r="H18" s="43">
        <v>0</v>
      </c>
      <c r="I18" s="43">
        <v>21</v>
      </c>
      <c r="J18" s="43">
        <v>88</v>
      </c>
      <c r="K18" s="44">
        <v>23</v>
      </c>
      <c r="L18" s="43"/>
    </row>
    <row r="19" spans="1:12" ht="14.4" x14ac:dyDescent="0.3">
      <c r="A19" s="23"/>
      <c r="B19" s="15"/>
      <c r="C19" s="11"/>
      <c r="D19" s="7" t="s">
        <v>31</v>
      </c>
      <c r="E19" s="57" t="s">
        <v>45</v>
      </c>
      <c r="F19" s="43">
        <v>40</v>
      </c>
      <c r="G19" s="43">
        <v>2</v>
      </c>
      <c r="H19" s="43">
        <v>0</v>
      </c>
      <c r="I19" s="43">
        <v>15</v>
      </c>
      <c r="J19" s="43">
        <v>70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58" t="s">
        <v>46</v>
      </c>
      <c r="F20" s="43">
        <v>30</v>
      </c>
      <c r="G20" s="43">
        <v>2</v>
      </c>
      <c r="H20" s="43">
        <v>0</v>
      </c>
      <c r="I20" s="43">
        <v>20</v>
      </c>
      <c r="J20" s="43">
        <v>92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</v>
      </c>
      <c r="H23" s="19">
        <f t="shared" si="2"/>
        <v>16</v>
      </c>
      <c r="I23" s="19">
        <f t="shared" si="2"/>
        <v>101</v>
      </c>
      <c r="J23" s="19">
        <f t="shared" si="2"/>
        <v>728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710</v>
      </c>
      <c r="G24" s="32">
        <f t="shared" ref="G24:J24" si="4">G13+G23</f>
        <v>24</v>
      </c>
      <c r="H24" s="32">
        <f t="shared" si="4"/>
        <v>16</v>
      </c>
      <c r="I24" s="32">
        <f t="shared" si="4"/>
        <v>101</v>
      </c>
      <c r="J24" s="32">
        <f t="shared" si="4"/>
        <v>728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5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66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67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9" t="s">
        <v>47</v>
      </c>
      <c r="F34" s="43">
        <v>200</v>
      </c>
      <c r="G34" s="43">
        <v>3</v>
      </c>
      <c r="H34" s="43">
        <v>6</v>
      </c>
      <c r="I34" s="43">
        <v>11</v>
      </c>
      <c r="J34" s="43">
        <v>114</v>
      </c>
      <c r="K34" s="44">
        <v>31</v>
      </c>
      <c r="L34" s="43"/>
    </row>
    <row r="35" spans="1:12" ht="14.4" x14ac:dyDescent="0.3">
      <c r="A35" s="14"/>
      <c r="B35" s="15"/>
      <c r="C35" s="11"/>
      <c r="D35" s="7" t="s">
        <v>28</v>
      </c>
      <c r="E35" s="60" t="s">
        <v>48</v>
      </c>
      <c r="F35" s="43">
        <v>120</v>
      </c>
      <c r="G35" s="43">
        <v>12</v>
      </c>
      <c r="H35" s="43">
        <v>6</v>
      </c>
      <c r="I35" s="43">
        <v>6</v>
      </c>
      <c r="J35" s="43">
        <v>126</v>
      </c>
      <c r="K35" s="44">
        <v>39</v>
      </c>
      <c r="L35" s="43"/>
    </row>
    <row r="36" spans="1:12" ht="14.4" x14ac:dyDescent="0.3">
      <c r="A36" s="14"/>
      <c r="B36" s="15"/>
      <c r="C36" s="11"/>
      <c r="D36" s="7" t="s">
        <v>29</v>
      </c>
      <c r="E36" s="61" t="s">
        <v>49</v>
      </c>
      <c r="F36" s="43">
        <v>180</v>
      </c>
      <c r="G36" s="43">
        <v>3</v>
      </c>
      <c r="H36" s="43">
        <v>7</v>
      </c>
      <c r="I36" s="43">
        <v>22</v>
      </c>
      <c r="J36" s="43">
        <v>164</v>
      </c>
      <c r="K36" s="44">
        <v>5</v>
      </c>
      <c r="L36" s="43"/>
    </row>
    <row r="37" spans="1:12" ht="14.4" x14ac:dyDescent="0.3">
      <c r="A37" s="14"/>
      <c r="B37" s="15"/>
      <c r="C37" s="11"/>
      <c r="D37" s="7" t="s">
        <v>30</v>
      </c>
      <c r="E37" s="64" t="s">
        <v>50</v>
      </c>
      <c r="F37" s="43">
        <v>200</v>
      </c>
      <c r="G37" s="43">
        <v>1</v>
      </c>
      <c r="H37" s="43">
        <v>0</v>
      </c>
      <c r="I37" s="43">
        <v>47</v>
      </c>
      <c r="J37" s="43">
        <v>196</v>
      </c>
      <c r="K37" s="44">
        <v>23</v>
      </c>
      <c r="L37" s="43"/>
    </row>
    <row r="38" spans="1:12" ht="14.4" x14ac:dyDescent="0.3">
      <c r="A38" s="14"/>
      <c r="B38" s="15"/>
      <c r="C38" s="11"/>
      <c r="D38" s="7" t="s">
        <v>31</v>
      </c>
      <c r="E38" s="62" t="s">
        <v>45</v>
      </c>
      <c r="F38" s="43">
        <v>40</v>
      </c>
      <c r="G38" s="43">
        <v>2</v>
      </c>
      <c r="H38" s="43">
        <v>0</v>
      </c>
      <c r="I38" s="43">
        <v>15</v>
      </c>
      <c r="J38" s="43">
        <v>70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63" t="s">
        <v>46</v>
      </c>
      <c r="F39" s="43">
        <v>30</v>
      </c>
      <c r="G39" s="43">
        <v>2</v>
      </c>
      <c r="H39" s="43">
        <v>0</v>
      </c>
      <c r="I39" s="43">
        <v>20</v>
      </c>
      <c r="J39" s="43">
        <v>92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23</v>
      </c>
      <c r="H42" s="19">
        <f t="shared" ref="H42" si="11">SUM(H33:H41)</f>
        <v>19</v>
      </c>
      <c r="I42" s="19">
        <f t="shared" ref="I42" si="12">SUM(I33:I41)</f>
        <v>121</v>
      </c>
      <c r="J42" s="19">
        <f t="shared" ref="J42:L42" si="13">SUM(J33:J41)</f>
        <v>762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770</v>
      </c>
      <c r="G43" s="32">
        <f t="shared" ref="G43" si="14">G32+G42</f>
        <v>23</v>
      </c>
      <c r="H43" s="32">
        <f t="shared" ref="H43" si="15">H32+H42</f>
        <v>19</v>
      </c>
      <c r="I43" s="32">
        <f t="shared" ref="I43" si="16">I32+I42</f>
        <v>121</v>
      </c>
      <c r="J43" s="32">
        <f t="shared" ref="J43:L43" si="17">J32+J42</f>
        <v>762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8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69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70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8.8" x14ac:dyDescent="0.3">
      <c r="A53" s="23"/>
      <c r="B53" s="15"/>
      <c r="C53" s="11"/>
      <c r="D53" s="7" t="s">
        <v>27</v>
      </c>
      <c r="E53" s="71" t="s">
        <v>52</v>
      </c>
      <c r="F53" s="43">
        <v>180</v>
      </c>
      <c r="G53" s="43">
        <v>7</v>
      </c>
      <c r="H53" s="43">
        <v>5</v>
      </c>
      <c r="I53" s="43">
        <v>15</v>
      </c>
      <c r="J53" s="43">
        <v>145</v>
      </c>
      <c r="K53" s="44">
        <v>37</v>
      </c>
      <c r="L53" s="43"/>
    </row>
    <row r="54" spans="1:12" ht="14.4" x14ac:dyDescent="0.3">
      <c r="A54" s="23"/>
      <c r="B54" s="15"/>
      <c r="C54" s="11"/>
      <c r="D54" s="7" t="s">
        <v>28</v>
      </c>
      <c r="E54" s="72" t="s">
        <v>53</v>
      </c>
      <c r="F54" s="43">
        <v>20</v>
      </c>
      <c r="G54" s="43">
        <v>12</v>
      </c>
      <c r="H54" s="43">
        <v>10</v>
      </c>
      <c r="I54" s="43">
        <v>3</v>
      </c>
      <c r="J54" s="43">
        <v>165</v>
      </c>
      <c r="K54" s="44">
        <v>17</v>
      </c>
      <c r="L54" s="43"/>
    </row>
    <row r="55" spans="1:12" ht="14.4" x14ac:dyDescent="0.3">
      <c r="A55" s="23"/>
      <c r="B55" s="15"/>
      <c r="C55" s="11"/>
      <c r="D55" s="7" t="s">
        <v>29</v>
      </c>
      <c r="E55" s="73" t="s">
        <v>54</v>
      </c>
      <c r="F55" s="43">
        <v>150</v>
      </c>
      <c r="G55" s="43">
        <v>5</v>
      </c>
      <c r="H55" s="43">
        <v>4</v>
      </c>
      <c r="I55" s="43">
        <v>31</v>
      </c>
      <c r="J55" s="43">
        <v>184</v>
      </c>
      <c r="K55" s="44">
        <v>6</v>
      </c>
      <c r="L55" s="43"/>
    </row>
    <row r="56" spans="1:12" ht="14.4" x14ac:dyDescent="0.3">
      <c r="A56" s="23"/>
      <c r="B56" s="15"/>
      <c r="C56" s="11"/>
      <c r="D56" s="7" t="s">
        <v>30</v>
      </c>
      <c r="E56" s="74" t="s">
        <v>55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24</v>
      </c>
      <c r="L56" s="43"/>
    </row>
    <row r="57" spans="1:12" ht="14.4" x14ac:dyDescent="0.3">
      <c r="A57" s="23"/>
      <c r="B57" s="15"/>
      <c r="C57" s="11"/>
      <c r="D57" s="7" t="s">
        <v>31</v>
      </c>
      <c r="E57" s="75" t="s">
        <v>45</v>
      </c>
      <c r="F57" s="43">
        <v>40</v>
      </c>
      <c r="G57" s="43">
        <v>2</v>
      </c>
      <c r="H57" s="43">
        <v>0</v>
      </c>
      <c r="I57" s="43">
        <v>15</v>
      </c>
      <c r="J57" s="43">
        <v>70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76" t="s">
        <v>46</v>
      </c>
      <c r="F58" s="43">
        <v>30</v>
      </c>
      <c r="G58" s="43">
        <v>2</v>
      </c>
      <c r="H58" s="43">
        <v>0</v>
      </c>
      <c r="I58" s="43">
        <v>20</v>
      </c>
      <c r="J58" s="43">
        <v>92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620</v>
      </c>
      <c r="G61" s="19">
        <f t="shared" ref="G61" si="22">SUM(G52:G60)</f>
        <v>28</v>
      </c>
      <c r="H61" s="19">
        <f t="shared" ref="H61" si="23">SUM(H52:H60)</f>
        <v>19</v>
      </c>
      <c r="I61" s="19">
        <f t="shared" ref="I61" si="24">SUM(I52:I60)</f>
        <v>99</v>
      </c>
      <c r="J61" s="19">
        <f t="shared" ref="J61:L61" si="25">SUM(J52:J60)</f>
        <v>716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620</v>
      </c>
      <c r="G62" s="32">
        <f t="shared" ref="G62" si="26">G51+G61</f>
        <v>28</v>
      </c>
      <c r="H62" s="32">
        <f t="shared" ref="H62" si="27">H51+H61</f>
        <v>19</v>
      </c>
      <c r="I62" s="32">
        <f t="shared" ref="I62" si="28">I51+I61</f>
        <v>99</v>
      </c>
      <c r="J62" s="32">
        <f t="shared" ref="J62:L62" si="29">J51+J61</f>
        <v>716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7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78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79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8.8" x14ac:dyDescent="0.3">
      <c r="A72" s="23"/>
      <c r="B72" s="15"/>
      <c r="C72" s="11"/>
      <c r="D72" s="7" t="s">
        <v>27</v>
      </c>
      <c r="E72" s="80" t="s">
        <v>56</v>
      </c>
      <c r="F72" s="43" t="s">
        <v>60</v>
      </c>
      <c r="G72" s="43">
        <v>6</v>
      </c>
      <c r="H72" s="43">
        <v>8</v>
      </c>
      <c r="I72" s="43">
        <v>11</v>
      </c>
      <c r="J72" s="43">
        <v>136</v>
      </c>
      <c r="K72" s="44">
        <v>33</v>
      </c>
      <c r="L72" s="43"/>
    </row>
    <row r="73" spans="1:12" ht="14.4" x14ac:dyDescent="0.3">
      <c r="A73" s="23"/>
      <c r="B73" s="15"/>
      <c r="C73" s="11"/>
      <c r="D73" s="7" t="s">
        <v>28</v>
      </c>
      <c r="E73" s="81" t="s">
        <v>58</v>
      </c>
      <c r="F73" s="43">
        <v>70</v>
      </c>
      <c r="G73" s="43">
        <v>15</v>
      </c>
      <c r="H73" s="43">
        <v>17</v>
      </c>
      <c r="I73" s="43">
        <v>13</v>
      </c>
      <c r="J73" s="43">
        <v>257</v>
      </c>
      <c r="K73" s="44">
        <v>18</v>
      </c>
      <c r="L73" s="43"/>
    </row>
    <row r="74" spans="1:12" ht="14.4" x14ac:dyDescent="0.3">
      <c r="A74" s="23"/>
      <c r="B74" s="15"/>
      <c r="C74" s="11"/>
      <c r="D74" s="7" t="s">
        <v>29</v>
      </c>
      <c r="E74" s="82" t="s">
        <v>59</v>
      </c>
      <c r="F74" s="43" t="s">
        <v>61</v>
      </c>
      <c r="G74" s="43">
        <v>4</v>
      </c>
      <c r="H74" s="43">
        <v>6</v>
      </c>
      <c r="I74" s="43">
        <v>35</v>
      </c>
      <c r="J74" s="43">
        <v>225</v>
      </c>
      <c r="K74" s="44">
        <v>7</v>
      </c>
      <c r="L74" s="43"/>
    </row>
    <row r="75" spans="1:12" ht="14.4" x14ac:dyDescent="0.3">
      <c r="A75" s="23"/>
      <c r="B75" s="15"/>
      <c r="C75" s="11"/>
      <c r="D75" s="7" t="s">
        <v>30</v>
      </c>
      <c r="E75" s="83" t="s">
        <v>57</v>
      </c>
      <c r="F75" s="43">
        <v>200</v>
      </c>
      <c r="G75" s="43">
        <v>0</v>
      </c>
      <c r="H75" s="43">
        <v>0</v>
      </c>
      <c r="I75" s="43">
        <v>28</v>
      </c>
      <c r="J75" s="43">
        <v>115</v>
      </c>
      <c r="K75" s="44">
        <v>27</v>
      </c>
      <c r="L75" s="43"/>
    </row>
    <row r="76" spans="1:12" ht="14.4" x14ac:dyDescent="0.3">
      <c r="A76" s="23"/>
      <c r="B76" s="15"/>
      <c r="C76" s="11"/>
      <c r="D76" s="7" t="s">
        <v>31</v>
      </c>
      <c r="E76" s="84" t="s">
        <v>45</v>
      </c>
      <c r="F76" s="43">
        <v>40</v>
      </c>
      <c r="G76" s="43">
        <v>2</v>
      </c>
      <c r="H76" s="43">
        <v>0</v>
      </c>
      <c r="I76" s="43">
        <v>14</v>
      </c>
      <c r="J76" s="43">
        <v>70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85" t="s">
        <v>46</v>
      </c>
      <c r="F77" s="43">
        <v>30</v>
      </c>
      <c r="G77" s="43">
        <v>2</v>
      </c>
      <c r="H77" s="43">
        <v>0</v>
      </c>
      <c r="I77" s="43">
        <v>20</v>
      </c>
      <c r="J77" s="43">
        <v>92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340</v>
      </c>
      <c r="G80" s="19">
        <f t="shared" ref="G80" si="34">SUM(G71:G79)</f>
        <v>29</v>
      </c>
      <c r="H80" s="19">
        <f t="shared" ref="H80" si="35">SUM(H71:H79)</f>
        <v>31</v>
      </c>
      <c r="I80" s="19">
        <f t="shared" ref="I80" si="36">SUM(I71:I79)</f>
        <v>121</v>
      </c>
      <c r="J80" s="19">
        <f t="shared" ref="J80:L80" si="37">SUM(J71:J79)</f>
        <v>895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340</v>
      </c>
      <c r="G81" s="32">
        <f t="shared" ref="G81" si="38">G70+G80</f>
        <v>29</v>
      </c>
      <c r="H81" s="32">
        <f t="shared" ref="H81" si="39">H70+H80</f>
        <v>31</v>
      </c>
      <c r="I81" s="32">
        <f t="shared" ref="I81" si="40">I70+I80</f>
        <v>121</v>
      </c>
      <c r="J81" s="32">
        <f t="shared" ref="J81:L81" si="41">J70+J80</f>
        <v>895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86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87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88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8.8" x14ac:dyDescent="0.3">
      <c r="A91" s="23"/>
      <c r="B91" s="15"/>
      <c r="C91" s="11"/>
      <c r="D91" s="7" t="s">
        <v>27</v>
      </c>
      <c r="E91" s="89" t="s">
        <v>62</v>
      </c>
      <c r="F91" s="43">
        <v>200</v>
      </c>
      <c r="G91" s="43">
        <v>3</v>
      </c>
      <c r="H91" s="43">
        <v>3</v>
      </c>
      <c r="I91" s="43">
        <v>13</v>
      </c>
      <c r="J91" s="43">
        <v>96</v>
      </c>
      <c r="K91" s="44">
        <v>34</v>
      </c>
      <c r="L91" s="43"/>
    </row>
    <row r="92" spans="1:12" ht="14.4" x14ac:dyDescent="0.3">
      <c r="A92" s="23"/>
      <c r="B92" s="15"/>
      <c r="C92" s="11"/>
      <c r="D92" s="7" t="s">
        <v>28</v>
      </c>
      <c r="E92" s="90" t="s">
        <v>63</v>
      </c>
      <c r="F92" s="43" t="s">
        <v>65</v>
      </c>
      <c r="G92" s="43">
        <v>15</v>
      </c>
      <c r="H92" s="43">
        <v>19</v>
      </c>
      <c r="I92" s="43">
        <v>16</v>
      </c>
      <c r="J92" s="43">
        <v>283</v>
      </c>
      <c r="K92" s="44">
        <v>40</v>
      </c>
      <c r="L92" s="43"/>
    </row>
    <row r="93" spans="1:12" ht="14.4" x14ac:dyDescent="0.3">
      <c r="A93" s="23"/>
      <c r="B93" s="15"/>
      <c r="C93" s="11"/>
      <c r="D93" s="7" t="s">
        <v>29</v>
      </c>
      <c r="E93" s="91" t="s">
        <v>49</v>
      </c>
      <c r="F93" s="43">
        <v>180</v>
      </c>
      <c r="G93" s="43">
        <v>4</v>
      </c>
      <c r="H93" s="43">
        <v>8</v>
      </c>
      <c r="I93" s="43">
        <v>26</v>
      </c>
      <c r="J93" s="43">
        <v>196</v>
      </c>
      <c r="K93" s="44">
        <v>5</v>
      </c>
      <c r="L93" s="43"/>
    </row>
    <row r="94" spans="1:12" ht="14.4" x14ac:dyDescent="0.3">
      <c r="A94" s="23"/>
      <c r="B94" s="15"/>
      <c r="C94" s="11"/>
      <c r="D94" s="7" t="s">
        <v>30</v>
      </c>
      <c r="E94" s="92" t="s">
        <v>64</v>
      </c>
      <c r="F94" s="43">
        <v>200</v>
      </c>
      <c r="G94" s="43">
        <v>1</v>
      </c>
      <c r="H94" s="43">
        <v>0</v>
      </c>
      <c r="I94" s="43">
        <v>20</v>
      </c>
      <c r="J94" s="43">
        <v>85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93" t="s">
        <v>45</v>
      </c>
      <c r="F95" s="43">
        <v>40</v>
      </c>
      <c r="G95" s="43">
        <v>2</v>
      </c>
      <c r="H95" s="43">
        <v>0</v>
      </c>
      <c r="I95" s="43">
        <v>14</v>
      </c>
      <c r="J95" s="43">
        <v>70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93" t="s">
        <v>46</v>
      </c>
      <c r="F96" s="43">
        <v>30</v>
      </c>
      <c r="G96" s="43">
        <v>2</v>
      </c>
      <c r="H96" s="43">
        <v>0</v>
      </c>
      <c r="I96" s="43">
        <v>20</v>
      </c>
      <c r="J96" s="43">
        <v>92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27</v>
      </c>
      <c r="H99" s="19">
        <f t="shared" ref="H99" si="47">SUM(H90:H98)</f>
        <v>30</v>
      </c>
      <c r="I99" s="19">
        <f t="shared" ref="I99" si="48">SUM(I90:I98)</f>
        <v>109</v>
      </c>
      <c r="J99" s="19">
        <f t="shared" ref="J99:L99" si="49">SUM(J90:J98)</f>
        <v>822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650</v>
      </c>
      <c r="G100" s="32">
        <f t="shared" ref="G100" si="50">G89+G99</f>
        <v>27</v>
      </c>
      <c r="H100" s="32">
        <f t="shared" ref="H100" si="51">H89+H99</f>
        <v>30</v>
      </c>
      <c r="I100" s="32">
        <f t="shared" ref="I100" si="52">I89+I99</f>
        <v>109</v>
      </c>
      <c r="J100" s="32">
        <f t="shared" ref="J100:L100" si="53">J89+J99</f>
        <v>822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100" t="s">
        <v>66</v>
      </c>
      <c r="F110" s="43">
        <v>200</v>
      </c>
      <c r="G110" s="104">
        <v>3.7</v>
      </c>
      <c r="H110" s="104">
        <v>3.8</v>
      </c>
      <c r="I110" s="105">
        <v>8.1</v>
      </c>
      <c r="J110" s="43">
        <v>81</v>
      </c>
      <c r="K110" s="44">
        <v>35</v>
      </c>
      <c r="L110" s="43"/>
    </row>
    <row r="111" spans="1:12" ht="14.4" x14ac:dyDescent="0.3">
      <c r="A111" s="23"/>
      <c r="B111" s="15"/>
      <c r="C111" s="11"/>
      <c r="D111" s="7" t="s">
        <v>28</v>
      </c>
      <c r="E111" s="101" t="s">
        <v>67</v>
      </c>
      <c r="F111" s="43">
        <v>90</v>
      </c>
      <c r="G111" s="104">
        <v>13.7</v>
      </c>
      <c r="H111" s="104">
        <v>19.899999999999999</v>
      </c>
      <c r="I111" s="105">
        <v>15.79</v>
      </c>
      <c r="J111" s="43">
        <v>290</v>
      </c>
      <c r="K111" s="44">
        <v>19</v>
      </c>
      <c r="L111" s="43"/>
    </row>
    <row r="112" spans="1:12" ht="14.4" x14ac:dyDescent="0.3">
      <c r="A112" s="23"/>
      <c r="B112" s="15"/>
      <c r="C112" s="11"/>
      <c r="D112" s="7" t="s">
        <v>29</v>
      </c>
      <c r="E112" s="102" t="s">
        <v>68</v>
      </c>
      <c r="F112" s="43">
        <v>150</v>
      </c>
      <c r="G112" s="104">
        <v>3.1</v>
      </c>
      <c r="H112" s="104">
        <v>4.9000000000000004</v>
      </c>
      <c r="I112" s="105">
        <v>14.1</v>
      </c>
      <c r="J112" s="43">
        <v>113</v>
      </c>
      <c r="K112" s="44">
        <v>8</v>
      </c>
      <c r="L112" s="43"/>
    </row>
    <row r="113" spans="1:12" ht="14.4" x14ac:dyDescent="0.3">
      <c r="A113" s="23"/>
      <c r="B113" s="15"/>
      <c r="C113" s="11"/>
      <c r="D113" s="7" t="s">
        <v>30</v>
      </c>
      <c r="E113" s="103" t="s">
        <v>51</v>
      </c>
      <c r="F113" s="43">
        <v>200</v>
      </c>
      <c r="G113" s="43">
        <v>2</v>
      </c>
      <c r="H113" s="43">
        <v>0</v>
      </c>
      <c r="I113" s="43">
        <v>20</v>
      </c>
      <c r="J113" s="43">
        <v>60</v>
      </c>
      <c r="K113" s="44">
        <v>24</v>
      </c>
      <c r="L113" s="43"/>
    </row>
    <row r="114" spans="1:12" ht="14.4" x14ac:dyDescent="0.3">
      <c r="A114" s="23"/>
      <c r="B114" s="15"/>
      <c r="C114" s="11"/>
      <c r="D114" s="7" t="s">
        <v>31</v>
      </c>
      <c r="E114" s="93" t="s">
        <v>45</v>
      </c>
      <c r="F114" s="43">
        <v>40</v>
      </c>
      <c r="G114" s="43">
        <v>2</v>
      </c>
      <c r="H114" s="43">
        <v>0</v>
      </c>
      <c r="I114" s="43">
        <v>14</v>
      </c>
      <c r="J114" s="43">
        <v>70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93" t="s">
        <v>46</v>
      </c>
      <c r="F115" s="43">
        <v>30</v>
      </c>
      <c r="G115" s="43">
        <v>2</v>
      </c>
      <c r="H115" s="43">
        <v>0</v>
      </c>
      <c r="I115" s="43">
        <v>20</v>
      </c>
      <c r="J115" s="43">
        <v>92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26.5</v>
      </c>
      <c r="H118" s="19">
        <f t="shared" si="56"/>
        <v>28.6</v>
      </c>
      <c r="I118" s="19">
        <f t="shared" si="56"/>
        <v>91.990000000000009</v>
      </c>
      <c r="J118" s="19">
        <f t="shared" si="56"/>
        <v>706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710</v>
      </c>
      <c r="G119" s="32">
        <f t="shared" ref="G119" si="58">G108+G118</f>
        <v>26.5</v>
      </c>
      <c r="H119" s="32">
        <f t="shared" ref="H119" si="59">H108+H118</f>
        <v>28.6</v>
      </c>
      <c r="I119" s="32">
        <f t="shared" ref="I119" si="60">I108+I118</f>
        <v>91.990000000000009</v>
      </c>
      <c r="J119" s="32">
        <f t="shared" ref="J119:L119" si="61">J108+J118</f>
        <v>706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115" t="s">
        <v>69</v>
      </c>
      <c r="F129" s="43" t="s">
        <v>72</v>
      </c>
      <c r="G129" s="113">
        <v>1.54</v>
      </c>
      <c r="H129" s="113">
        <v>5.6</v>
      </c>
      <c r="I129" s="114">
        <v>7.54</v>
      </c>
      <c r="J129" s="43">
        <v>93</v>
      </c>
      <c r="K129" s="44">
        <v>30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115" t="s">
        <v>70</v>
      </c>
      <c r="F130" s="43">
        <v>240</v>
      </c>
      <c r="G130" s="113">
        <v>22.8</v>
      </c>
      <c r="H130" s="113">
        <v>25.1</v>
      </c>
      <c r="I130" s="114">
        <v>19.100000000000001</v>
      </c>
      <c r="J130" s="43">
        <v>394</v>
      </c>
      <c r="K130" s="44">
        <v>20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116" t="s">
        <v>71</v>
      </c>
      <c r="F132" s="43">
        <v>200</v>
      </c>
      <c r="G132" s="43">
        <v>1</v>
      </c>
      <c r="H132" s="43">
        <v>0</v>
      </c>
      <c r="I132" s="43">
        <v>47</v>
      </c>
      <c r="J132" s="43">
        <v>196</v>
      </c>
      <c r="K132" s="44">
        <v>29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93" t="s">
        <v>45</v>
      </c>
      <c r="F133" s="43">
        <v>40</v>
      </c>
      <c r="G133" s="43">
        <v>2</v>
      </c>
      <c r="H133" s="43">
        <v>0</v>
      </c>
      <c r="I133" s="43">
        <v>14</v>
      </c>
      <c r="J133" s="43">
        <v>70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93" t="s">
        <v>46</v>
      </c>
      <c r="F134" s="43">
        <v>30</v>
      </c>
      <c r="G134" s="43">
        <v>2</v>
      </c>
      <c r="H134" s="43">
        <v>0</v>
      </c>
      <c r="I134" s="43">
        <v>20</v>
      </c>
      <c r="J134" s="43">
        <v>92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510</v>
      </c>
      <c r="G137" s="19">
        <f t="shared" ref="G137:J137" si="64">SUM(G128:G136)</f>
        <v>29.34</v>
      </c>
      <c r="H137" s="19">
        <f t="shared" si="64"/>
        <v>30.700000000000003</v>
      </c>
      <c r="I137" s="19">
        <f t="shared" si="64"/>
        <v>107.64</v>
      </c>
      <c r="J137" s="19">
        <f t="shared" si="64"/>
        <v>845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32">
        <f>F127+F137</f>
        <v>510</v>
      </c>
      <c r="G138" s="32">
        <f t="shared" ref="G138" si="66">G127+G137</f>
        <v>29.34</v>
      </c>
      <c r="H138" s="32">
        <f t="shared" ref="H138" si="67">H127+H137</f>
        <v>30.700000000000003</v>
      </c>
      <c r="I138" s="32">
        <f t="shared" ref="I138" si="68">I127+I137</f>
        <v>107.64</v>
      </c>
      <c r="J138" s="32">
        <f t="shared" ref="J138:L138" si="69">J127+J137</f>
        <v>845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106" t="s">
        <v>69</v>
      </c>
      <c r="F148" s="43" t="s">
        <v>72</v>
      </c>
      <c r="G148" s="109">
        <v>1.54</v>
      </c>
      <c r="H148" s="109">
        <v>5.6</v>
      </c>
      <c r="I148" s="110">
        <v>7.54</v>
      </c>
      <c r="J148" s="43">
        <v>93</v>
      </c>
      <c r="K148" s="44">
        <v>30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107" t="s">
        <v>70</v>
      </c>
      <c r="F149" s="43">
        <v>240</v>
      </c>
      <c r="G149" s="109">
        <v>22.8</v>
      </c>
      <c r="H149" s="109">
        <v>25.1</v>
      </c>
      <c r="I149" s="110">
        <v>19.100000000000001</v>
      </c>
      <c r="J149" s="43">
        <v>394</v>
      </c>
      <c r="K149" s="44">
        <v>20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108" t="s">
        <v>71</v>
      </c>
      <c r="F151" s="43">
        <v>200</v>
      </c>
      <c r="G151" s="43">
        <v>1</v>
      </c>
      <c r="H151" s="43">
        <v>0</v>
      </c>
      <c r="I151" s="43">
        <v>47</v>
      </c>
      <c r="J151" s="43">
        <v>196</v>
      </c>
      <c r="K151" s="44">
        <v>29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93" t="s">
        <v>45</v>
      </c>
      <c r="F152" s="43">
        <v>40</v>
      </c>
      <c r="G152" s="43">
        <v>2</v>
      </c>
      <c r="H152" s="43">
        <v>0</v>
      </c>
      <c r="I152" s="43">
        <v>14</v>
      </c>
      <c r="J152" s="43">
        <v>70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93" t="s">
        <v>46</v>
      </c>
      <c r="F153" s="43">
        <v>30</v>
      </c>
      <c r="G153" s="43">
        <v>2</v>
      </c>
      <c r="H153" s="43">
        <v>0</v>
      </c>
      <c r="I153" s="43">
        <v>20</v>
      </c>
      <c r="J153" s="43">
        <v>92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510</v>
      </c>
      <c r="G156" s="19">
        <f t="shared" ref="G156:J156" si="72">SUM(G147:G155)</f>
        <v>29.34</v>
      </c>
      <c r="H156" s="19">
        <f t="shared" si="72"/>
        <v>30.700000000000003</v>
      </c>
      <c r="I156" s="19">
        <f t="shared" si="72"/>
        <v>107.64</v>
      </c>
      <c r="J156" s="19">
        <f t="shared" si="72"/>
        <v>845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32">
        <f>F146+F156</f>
        <v>510</v>
      </c>
      <c r="G157" s="32">
        <f t="shared" ref="G157" si="74">G146+G156</f>
        <v>29.34</v>
      </c>
      <c r="H157" s="32">
        <f t="shared" ref="H157" si="75">H146+H156</f>
        <v>30.700000000000003</v>
      </c>
      <c r="I157" s="32">
        <f t="shared" ref="I157" si="76">I146+I156</f>
        <v>107.64</v>
      </c>
      <c r="J157" s="32">
        <f t="shared" ref="J157:L157" si="77">J146+J156</f>
        <v>845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123" t="s">
        <v>78</v>
      </c>
      <c r="F167" s="43">
        <v>200</v>
      </c>
      <c r="G167" s="120">
        <v>7</v>
      </c>
      <c r="H167" s="120">
        <v>9.1</v>
      </c>
      <c r="I167" s="121">
        <v>10.8</v>
      </c>
      <c r="J167" s="43">
        <v>153</v>
      </c>
      <c r="K167" s="44">
        <v>43</v>
      </c>
      <c r="L167" s="43"/>
    </row>
    <row r="168" spans="1:12" ht="14.4" x14ac:dyDescent="0.3">
      <c r="A168" s="23"/>
      <c r="B168" s="15"/>
      <c r="C168" s="11"/>
      <c r="D168" s="7" t="s">
        <v>28</v>
      </c>
      <c r="E168" s="123" t="s">
        <v>79</v>
      </c>
      <c r="F168" s="43">
        <v>90</v>
      </c>
      <c r="G168" s="120">
        <v>14.8</v>
      </c>
      <c r="H168" s="120">
        <v>9.1</v>
      </c>
      <c r="I168" s="121">
        <v>10.6</v>
      </c>
      <c r="J168" s="43">
        <v>168</v>
      </c>
      <c r="K168" s="44">
        <v>24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123" t="s">
        <v>80</v>
      </c>
      <c r="F169" s="43">
        <v>150</v>
      </c>
      <c r="G169" s="120">
        <v>13</v>
      </c>
      <c r="H169" s="120">
        <v>6.5</v>
      </c>
      <c r="I169" s="121">
        <v>33.299999999999997</v>
      </c>
      <c r="J169" s="43">
        <v>243</v>
      </c>
      <c r="K169" s="44">
        <v>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122" t="s">
        <v>77</v>
      </c>
      <c r="F170" s="43">
        <v>200</v>
      </c>
      <c r="G170" s="43">
        <v>2</v>
      </c>
      <c r="H170" s="43">
        <v>0</v>
      </c>
      <c r="I170" s="43">
        <v>20</v>
      </c>
      <c r="J170" s="43">
        <v>88</v>
      </c>
      <c r="K170" s="44">
        <v>23</v>
      </c>
      <c r="L170" s="43"/>
    </row>
    <row r="171" spans="1:12" ht="14.4" x14ac:dyDescent="0.3">
      <c r="A171" s="23"/>
      <c r="B171" s="15"/>
      <c r="C171" s="11"/>
      <c r="D171" s="7" t="s">
        <v>31</v>
      </c>
      <c r="E171" s="93" t="s">
        <v>45</v>
      </c>
      <c r="F171" s="43">
        <v>40</v>
      </c>
      <c r="G171" s="43">
        <v>2</v>
      </c>
      <c r="H171" s="43">
        <v>0</v>
      </c>
      <c r="I171" s="43">
        <v>14</v>
      </c>
      <c r="J171" s="43">
        <v>70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93" t="s">
        <v>46</v>
      </c>
      <c r="F172" s="43">
        <v>30</v>
      </c>
      <c r="G172" s="43">
        <v>2</v>
      </c>
      <c r="H172" s="43">
        <v>0</v>
      </c>
      <c r="I172" s="43">
        <v>20</v>
      </c>
      <c r="J172" s="43">
        <v>92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40.799999999999997</v>
      </c>
      <c r="H175" s="19">
        <f t="shared" si="80"/>
        <v>24.7</v>
      </c>
      <c r="I175" s="19">
        <f t="shared" si="80"/>
        <v>108.69999999999999</v>
      </c>
      <c r="J175" s="19">
        <f t="shared" si="80"/>
        <v>814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32">
        <f>F165+F175</f>
        <v>710</v>
      </c>
      <c r="G176" s="32">
        <f t="shared" ref="G176" si="82">G165+G175</f>
        <v>40.799999999999997</v>
      </c>
      <c r="H176" s="32">
        <f t="shared" ref="H176" si="83">H165+H175</f>
        <v>24.7</v>
      </c>
      <c r="I176" s="32">
        <f t="shared" ref="I176" si="84">I165+I175</f>
        <v>108.69999999999999</v>
      </c>
      <c r="J176" s="32">
        <f t="shared" ref="J176:L176" si="85">J165+J175</f>
        <v>814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111" t="s">
        <v>73</v>
      </c>
      <c r="F186" s="43">
        <v>200</v>
      </c>
      <c r="G186" s="118">
        <v>11</v>
      </c>
      <c r="H186" s="118">
        <v>8</v>
      </c>
      <c r="I186" s="119">
        <v>17.399999999999999</v>
      </c>
      <c r="J186" s="43">
        <v>182</v>
      </c>
      <c r="K186" s="44">
        <v>36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112" t="s">
        <v>74</v>
      </c>
      <c r="F187" s="43">
        <v>90</v>
      </c>
      <c r="G187" s="118">
        <v>11.6</v>
      </c>
      <c r="H187" s="118">
        <v>7.4</v>
      </c>
      <c r="I187" s="119">
        <v>7.2</v>
      </c>
      <c r="J187" s="43">
        <v>171</v>
      </c>
      <c r="K187" s="44">
        <v>41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115" t="s">
        <v>75</v>
      </c>
      <c r="F188" s="43" t="s">
        <v>61</v>
      </c>
      <c r="G188" s="118">
        <v>3.2</v>
      </c>
      <c r="H188" s="118">
        <v>6.7</v>
      </c>
      <c r="I188" s="119">
        <v>22</v>
      </c>
      <c r="J188" s="43">
        <v>164</v>
      </c>
      <c r="K188" s="44">
        <v>5</v>
      </c>
      <c r="L188" s="43"/>
    </row>
    <row r="189" spans="1:12" ht="28.8" x14ac:dyDescent="0.3">
      <c r="A189" s="23"/>
      <c r="B189" s="15"/>
      <c r="C189" s="11"/>
      <c r="D189" s="7" t="s">
        <v>30</v>
      </c>
      <c r="E189" s="117" t="s">
        <v>76</v>
      </c>
      <c r="F189" s="43">
        <v>200</v>
      </c>
      <c r="G189" s="43">
        <v>0</v>
      </c>
      <c r="H189" s="43">
        <v>0</v>
      </c>
      <c r="I189" s="43">
        <v>21</v>
      </c>
      <c r="J189" s="43">
        <v>88</v>
      </c>
      <c r="K189" s="44">
        <v>23</v>
      </c>
      <c r="L189" s="43"/>
    </row>
    <row r="190" spans="1:12" ht="14.4" x14ac:dyDescent="0.3">
      <c r="A190" s="23"/>
      <c r="B190" s="15"/>
      <c r="C190" s="11"/>
      <c r="D190" s="7" t="s">
        <v>31</v>
      </c>
      <c r="E190" s="93" t="s">
        <v>45</v>
      </c>
      <c r="F190" s="43">
        <v>40</v>
      </c>
      <c r="G190" s="43">
        <v>2</v>
      </c>
      <c r="H190" s="43">
        <v>0</v>
      </c>
      <c r="I190" s="43">
        <v>14</v>
      </c>
      <c r="J190" s="43">
        <v>70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93" t="s">
        <v>46</v>
      </c>
      <c r="F191" s="43">
        <v>30</v>
      </c>
      <c r="G191" s="43">
        <v>2</v>
      </c>
      <c r="H191" s="43">
        <v>0</v>
      </c>
      <c r="I191" s="43">
        <v>20</v>
      </c>
      <c r="J191" s="43">
        <v>92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29.8</v>
      </c>
      <c r="H194" s="19">
        <f t="shared" si="88"/>
        <v>22.1</v>
      </c>
      <c r="I194" s="19">
        <f t="shared" si="88"/>
        <v>101.6</v>
      </c>
      <c r="J194" s="19">
        <f t="shared" si="88"/>
        <v>767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32">
        <f>F184+F194</f>
        <v>560</v>
      </c>
      <c r="G195" s="32">
        <f t="shared" ref="G195" si="90">G184+G194</f>
        <v>29.8</v>
      </c>
      <c r="H195" s="32">
        <f t="shared" ref="H195" si="91">H184+H194</f>
        <v>22.1</v>
      </c>
      <c r="I195" s="32">
        <f t="shared" ref="I195" si="92">I184+I194</f>
        <v>101.6</v>
      </c>
      <c r="J195" s="32">
        <f t="shared" ref="J195:L195" si="93">J184+J194</f>
        <v>767</v>
      </c>
      <c r="K195" s="32"/>
      <c r="L195" s="32">
        <f t="shared" si="93"/>
        <v>0</v>
      </c>
    </row>
    <row r="196" spans="1:12" x14ac:dyDescent="0.25">
      <c r="A196" s="27"/>
      <c r="B196" s="28"/>
      <c r="C196" s="99" t="s">
        <v>5</v>
      </c>
      <c r="D196" s="99"/>
      <c r="E196" s="99"/>
      <c r="F196" s="34">
        <f>(F24+F43+F62+F81+F100+F119+F138+F157+F176+F195)/(IF(F24=0,0,1)+IF(F43=0,0,1)+IF(F62=0,0,1)+IF(F81=0,0,1)+IF(F100=0,0,1)+IF(F119=0,0,1)+IF(F138=0,0,1)+IF(F157=0,0,1)+IF(F176=0,0,1)+IF(F195=0,0,1))</f>
        <v>609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28.678000000000004</v>
      </c>
      <c r="H196" s="34">
        <f t="shared" si="94"/>
        <v>25.18</v>
      </c>
      <c r="I196" s="34">
        <f t="shared" si="94"/>
        <v>106.857</v>
      </c>
      <c r="J196" s="34">
        <f t="shared" si="94"/>
        <v>790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maria.blinova.010@gmail.com</cp:lastModifiedBy>
  <dcterms:created xsi:type="dcterms:W3CDTF">2022-05-16T14:23:56Z</dcterms:created>
  <dcterms:modified xsi:type="dcterms:W3CDTF">2023-10-13T15:29:19Z</dcterms:modified>
</cp:coreProperties>
</file>